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<sst xmlns="http://schemas.openxmlformats.org/spreadsheetml/2006/main" count="86" uniqueCount="70">
  <si>
    <t xml:space="preserve">   Open</t>
  </si>
  <si>
    <t xml:space="preserve">  Addition</t>
  </si>
  <si>
    <t xml:space="preserve">  Subtraction</t>
  </si>
  <si>
    <t xml:space="preserve">       Close</t>
  </si>
  <si>
    <t>Memorial Gifts (Unrestricted)</t>
  </si>
  <si>
    <t>Named Funds</t>
  </si>
  <si>
    <t>Fundraising Events - Waverly</t>
  </si>
  <si>
    <t>a. Opera House</t>
  </si>
  <si>
    <t>b. Palm Sunday Brunch</t>
  </si>
  <si>
    <t xml:space="preserve">Events </t>
  </si>
  <si>
    <t>a. Picnic</t>
  </si>
  <si>
    <t>239 TOTAL UNRESTRICTED FUNDS</t>
  </si>
  <si>
    <t>Restricted Funds</t>
  </si>
  <si>
    <t>Donor-designated uses</t>
  </si>
  <si>
    <t xml:space="preserve">245  </t>
  </si>
  <si>
    <t>Special Events</t>
  </si>
  <si>
    <t>b. Women's Retreat</t>
  </si>
  <si>
    <t>PCUSA Special Offerings</t>
  </si>
  <si>
    <t>a. OGHS</t>
  </si>
  <si>
    <t>b. Pentecost</t>
  </si>
  <si>
    <t>c. ChristmasJoy</t>
  </si>
  <si>
    <t>249 TOTAL RESTRICTED FUNDS</t>
  </si>
  <si>
    <t>250 TOTAL SPECIAL FUNDS</t>
  </si>
  <si>
    <t xml:space="preserve">251 GENERAL FUND BALANCE      </t>
  </si>
  <si>
    <t>253 TOTAL FUND BALANCES</t>
  </si>
  <si>
    <t>CHECK</t>
  </si>
  <si>
    <t xml:space="preserve">    Jan. 1</t>
  </si>
  <si>
    <t xml:space="preserve">   current</t>
  </si>
  <si>
    <t>Unrestricted Portion -Waverly Endowment Fund</t>
  </si>
  <si>
    <t>TOTAL LIQUID ASSETS</t>
  </si>
  <si>
    <t>Waverly Endowment Fund</t>
  </si>
  <si>
    <t xml:space="preserve"> </t>
  </si>
  <si>
    <t>a. Food Pantry</t>
  </si>
  <si>
    <t>b. Flower Fund</t>
  </si>
  <si>
    <t>b. Christmas Fest</t>
  </si>
  <si>
    <t>Tax Deposits/Payroll Witholdings</t>
  </si>
  <si>
    <t>a. All Church Retreat</t>
  </si>
  <si>
    <t>c. Men's Retreat</t>
  </si>
  <si>
    <t>d. Peacemaking</t>
  </si>
  <si>
    <t>Addition</t>
  </si>
  <si>
    <t>Subtraction</t>
  </si>
  <si>
    <t>a. Jean Bird Camp Fund</t>
  </si>
  <si>
    <t>d. Roof Project 2012-2015</t>
  </si>
  <si>
    <t>Checking Account Balance - Dollar Bank 2</t>
  </si>
  <si>
    <t>c. Holiday Festival</t>
  </si>
  <si>
    <t>f. Paper Bank</t>
  </si>
  <si>
    <t>g.a. Misc. Fundraisers-Note Cards</t>
  </si>
  <si>
    <t>g.b. Misc. Fundraisers-WCM</t>
  </si>
  <si>
    <t>g.c. Misc. Fundraising-Meet the Authors</t>
  </si>
  <si>
    <t>g.d. Misc. Fundraising-Hope and Healing</t>
  </si>
  <si>
    <t>g.f. Misc. Fundraising-Window Fund</t>
  </si>
  <si>
    <t>g.h. Misc. Fundraising-EECM</t>
  </si>
  <si>
    <t>e. Crop Walk</t>
  </si>
  <si>
    <t>d. Youth Retreat</t>
  </si>
  <si>
    <t>g. Disaster Relief - Louisiana Flood</t>
  </si>
  <si>
    <t>g.e. Misc. Fundraising-Seats and Feet</t>
  </si>
  <si>
    <t>Misc. Year End Adjustments</t>
  </si>
  <si>
    <t>c. Mission 2018</t>
  </si>
  <si>
    <t>e. Souper Bowl (inc. Soup Sale)</t>
  </si>
  <si>
    <t>h. College Care Baskets</t>
  </si>
  <si>
    <t>i. Dwelling Fund</t>
  </si>
  <si>
    <t>j. Waverly Legal Fund</t>
  </si>
  <si>
    <t>k. Advent Offerings</t>
  </si>
  <si>
    <t>g.i. Misc. Fundraising-Love Offering</t>
  </si>
  <si>
    <t>e. Disaster Relief - Hurricanes</t>
  </si>
  <si>
    <t>f. Disaster Relief - Hurricane Relief</t>
  </si>
  <si>
    <t>Memorial Gifts (Restricted)</t>
  </si>
  <si>
    <t>as of 12/31/2018</t>
  </si>
  <si>
    <t>b. 2019 Pre-paid Pledges</t>
  </si>
  <si>
    <t>a. 2019 Pre-paid Per/Capita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</si>
</sst>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Garamond"/>
      <family val="1"/>
    </font>
    <font>
      <sz val="9"/>
      <name val="Arial"/>
      <family val="2"/>
    </font>
    <font>
      <sz val="9"/>
      <name val="Garamond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7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7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7" fontId="6" fillId="0" borderId="10" xfId="0" applyNumberFormat="1" applyFont="1" applyFill="1" applyBorder="1" applyAlignment="1" applyProtection="1">
      <alignment horizontal="center"/>
      <protection locked="0"/>
    </xf>
    <xf numFmtId="7" fontId="6" fillId="0" borderId="10" xfId="0" applyNumberFormat="1" applyFont="1" applyFill="1" applyBorder="1" applyAlignment="1" applyProtection="1">
      <alignment/>
      <protection locked="0"/>
    </xf>
    <xf numFmtId="7" fontId="6" fillId="33" borderId="1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7" fontId="8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7" fontId="8" fillId="0" borderId="10" xfId="0" applyNumberFormat="1" applyFont="1" applyFill="1" applyBorder="1" applyAlignment="1" applyProtection="1">
      <alignment horizontal="right"/>
      <protection locked="0"/>
    </xf>
    <xf numFmtId="7" fontId="6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Layout" zoomScaleNormal="75" workbookViewId="0" topLeftCell="A1">
      <selection activeCell="H57" sqref="H57"/>
    </sheetView>
  </sheetViews>
  <sheetFormatPr defaultColWidth="13.57421875" defaultRowHeight="12" customHeight="1"/>
  <cols>
    <col min="1" max="1" width="3.8515625" style="3" customWidth="1"/>
    <col min="2" max="2" width="34.8515625" style="1" customWidth="1"/>
    <col min="3" max="3" width="17.28125" style="1" hidden="1" customWidth="1"/>
    <col min="4" max="4" width="2.00390625" style="1" hidden="1" customWidth="1"/>
    <col min="5" max="5" width="12.140625" style="4" customWidth="1"/>
    <col min="6" max="7" width="15.28125" style="4" customWidth="1"/>
    <col min="8" max="8" width="13.57421875" style="4" customWidth="1"/>
    <col min="9" max="16384" width="13.57421875" style="1" customWidth="1"/>
  </cols>
  <sheetData>
    <row r="1" spans="1:8" ht="12" customHeight="1">
      <c r="A1" s="11"/>
      <c r="B1" s="12"/>
      <c r="C1" s="12"/>
      <c r="D1" s="12"/>
      <c r="E1" s="7" t="s">
        <v>0</v>
      </c>
      <c r="F1" s="7" t="s">
        <v>1</v>
      </c>
      <c r="G1" s="7" t="s">
        <v>2</v>
      </c>
      <c r="H1" s="7" t="s">
        <v>3</v>
      </c>
    </row>
    <row r="2" spans="1:8" ht="12" customHeight="1">
      <c r="A2" s="13">
        <v>224</v>
      </c>
      <c r="B2" s="12" t="s">
        <v>66</v>
      </c>
      <c r="C2" s="12"/>
      <c r="D2" s="12"/>
      <c r="E2" s="8">
        <v>50</v>
      </c>
      <c r="F2" s="8"/>
      <c r="G2" s="8"/>
      <c r="H2" s="8">
        <f>SUM(E2+F2-G2)</f>
        <v>50</v>
      </c>
    </row>
    <row r="3" spans="1:8" ht="12" customHeight="1">
      <c r="A3" s="13">
        <v>225</v>
      </c>
      <c r="B3" s="12" t="s">
        <v>4</v>
      </c>
      <c r="C3" s="12"/>
      <c r="D3" s="12"/>
      <c r="E3" s="8">
        <v>1087.08</v>
      </c>
      <c r="F3" s="8"/>
      <c r="G3" s="8"/>
      <c r="H3" s="8">
        <f>SUM(E3+F3-G3)</f>
        <v>1087.08</v>
      </c>
    </row>
    <row r="4" spans="1:10" ht="12" customHeight="1">
      <c r="A4" s="13">
        <v>226</v>
      </c>
      <c r="B4" s="12" t="s">
        <v>5</v>
      </c>
      <c r="C4" s="12"/>
      <c r="D4" s="12"/>
      <c r="E4" s="8"/>
      <c r="F4" s="8"/>
      <c r="G4" s="8"/>
      <c r="H4" s="8"/>
      <c r="J4" s="1" t="s">
        <v>31</v>
      </c>
    </row>
    <row r="5" spans="1:11" ht="12" customHeight="1">
      <c r="A5" s="13"/>
      <c r="B5" s="12" t="s">
        <v>41</v>
      </c>
      <c r="C5" s="12"/>
      <c r="D5" s="12"/>
      <c r="E5" s="8">
        <v>768.27</v>
      </c>
      <c r="F5" s="8"/>
      <c r="G5" s="8"/>
      <c r="H5" s="8">
        <f>SUM(E5+F5-G5)</f>
        <v>768.27</v>
      </c>
      <c r="K5" s="1" t="s">
        <v>31</v>
      </c>
    </row>
    <row r="6" spans="1:11" ht="12" customHeight="1">
      <c r="A6" s="13">
        <v>230</v>
      </c>
      <c r="B6" s="12" t="s">
        <v>6</v>
      </c>
      <c r="C6" s="12"/>
      <c r="D6" s="12"/>
      <c r="E6" s="8"/>
      <c r="F6" s="8"/>
      <c r="G6" s="8"/>
      <c r="H6" s="8"/>
      <c r="K6" s="1" t="s">
        <v>31</v>
      </c>
    </row>
    <row r="7" spans="1:10" ht="12" customHeight="1">
      <c r="A7" s="13"/>
      <c r="B7" s="12" t="s">
        <v>7</v>
      </c>
      <c r="C7" s="12"/>
      <c r="D7" s="12"/>
      <c r="E7" s="8">
        <v>1106.33</v>
      </c>
      <c r="F7" s="9"/>
      <c r="G7" s="8"/>
      <c r="H7" s="8">
        <f>SUM(E7+F7-G7)</f>
        <v>1106.33</v>
      </c>
      <c r="J7" s="1" t="s">
        <v>31</v>
      </c>
    </row>
    <row r="8" spans="1:12" ht="12" customHeight="1">
      <c r="A8" s="13"/>
      <c r="B8" s="12" t="s">
        <v>8</v>
      </c>
      <c r="C8" s="12"/>
      <c r="D8" s="12"/>
      <c r="E8" s="8">
        <v>601.76</v>
      </c>
      <c r="F8" s="8"/>
      <c r="G8" s="8"/>
      <c r="H8" s="8">
        <f>SUM(E8+F8-G8)</f>
        <v>601.76</v>
      </c>
      <c r="L8" s="1" t="s">
        <v>31</v>
      </c>
    </row>
    <row r="9" spans="1:8" ht="12" customHeight="1">
      <c r="A9" s="13"/>
      <c r="B9" s="12" t="s">
        <v>44</v>
      </c>
      <c r="C9" s="12"/>
      <c r="D9" s="12"/>
      <c r="E9" s="8">
        <v>500</v>
      </c>
      <c r="F9" s="8"/>
      <c r="G9" s="8"/>
      <c r="H9" s="8">
        <f>SUM(E9+F9-G9)</f>
        <v>500</v>
      </c>
    </row>
    <row r="10" spans="1:8" ht="12" customHeight="1">
      <c r="A10" s="13">
        <v>232</v>
      </c>
      <c r="B10" s="12" t="s">
        <v>9</v>
      </c>
      <c r="C10" s="12"/>
      <c r="D10" s="12"/>
      <c r="E10" s="8"/>
      <c r="F10" s="8"/>
      <c r="G10" s="8"/>
      <c r="H10" s="8"/>
    </row>
    <row r="11" spans="1:8" ht="12" customHeight="1">
      <c r="A11" s="13"/>
      <c r="B11" s="12" t="s">
        <v>10</v>
      </c>
      <c r="C11" s="12"/>
      <c r="D11" s="12"/>
      <c r="E11" s="8">
        <v>0</v>
      </c>
      <c r="F11" s="9"/>
      <c r="G11" s="8"/>
      <c r="H11" s="9">
        <f>SUM(E11+F11-G11)</f>
        <v>0</v>
      </c>
    </row>
    <row r="12" spans="1:8" ht="12" customHeight="1">
      <c r="A12" s="13"/>
      <c r="B12" s="12" t="s">
        <v>34</v>
      </c>
      <c r="C12" s="12"/>
      <c r="D12" s="12"/>
      <c r="E12" s="8">
        <v>-23.97</v>
      </c>
      <c r="F12" s="8">
        <v>23.97</v>
      </c>
      <c r="G12" s="8"/>
      <c r="H12" s="8">
        <f>SUM(E12+F12-G12)</f>
        <v>0</v>
      </c>
    </row>
    <row r="13" spans="1:8" ht="12" customHeight="1">
      <c r="A13" s="11" t="s">
        <v>11</v>
      </c>
      <c r="B13" s="12"/>
      <c r="C13" s="12"/>
      <c r="D13" s="12"/>
      <c r="E13" s="8">
        <f>SUM(E2:E12)</f>
        <v>4089.47</v>
      </c>
      <c r="F13" s="8">
        <f>SUM(F2:F12)</f>
        <v>23.97</v>
      </c>
      <c r="G13" s="8">
        <f>SUM(G2:G12)</f>
        <v>0</v>
      </c>
      <c r="H13" s="8">
        <f>SUM(E13+F13-G13)</f>
        <v>4113.44</v>
      </c>
    </row>
    <row r="14" spans="1:8" ht="12" customHeight="1">
      <c r="A14" s="13"/>
      <c r="B14" s="12"/>
      <c r="C14" s="12"/>
      <c r="D14" s="12"/>
      <c r="E14" s="8"/>
      <c r="F14" s="8"/>
      <c r="G14" s="8"/>
      <c r="H14" s="8"/>
    </row>
    <row r="15" spans="1:8" ht="12" customHeight="1">
      <c r="A15" s="11" t="s">
        <v>12</v>
      </c>
      <c r="B15" s="12"/>
      <c r="C15" s="12"/>
      <c r="D15" s="12"/>
      <c r="E15" s="8"/>
      <c r="F15" s="7" t="s">
        <v>39</v>
      </c>
      <c r="G15" s="7" t="s">
        <v>40</v>
      </c>
      <c r="H15" s="8"/>
    </row>
    <row r="16" spans="1:8" ht="12" customHeight="1">
      <c r="A16" s="13">
        <v>240</v>
      </c>
      <c r="B16" s="12" t="s">
        <v>35</v>
      </c>
      <c r="C16" s="12"/>
      <c r="D16" s="12"/>
      <c r="E16" s="8">
        <v>1848.53</v>
      </c>
      <c r="F16" s="8"/>
      <c r="G16" s="8"/>
      <c r="H16" s="8">
        <f>SUM(E16+F16-G16)</f>
        <v>1848.53</v>
      </c>
    </row>
    <row r="17" spans="1:12" ht="12" customHeight="1">
      <c r="A17" s="13">
        <v>243</v>
      </c>
      <c r="B17" s="12" t="s">
        <v>13</v>
      </c>
      <c r="C17" s="12"/>
      <c r="D17" s="12"/>
      <c r="E17" s="8"/>
      <c r="F17" s="8"/>
      <c r="G17" s="8"/>
      <c r="H17" s="8"/>
      <c r="L17" s="1" t="s">
        <v>31</v>
      </c>
    </row>
    <row r="18" spans="1:8" ht="12" customHeight="1">
      <c r="A18" s="13"/>
      <c r="B18" s="12" t="s">
        <v>32</v>
      </c>
      <c r="C18" s="12"/>
      <c r="D18" s="12"/>
      <c r="E18" s="8">
        <v>15</v>
      </c>
      <c r="F18" s="8"/>
      <c r="G18" s="8"/>
      <c r="H18" s="8">
        <f aca="true" t="shared" si="0" ref="H18:H23">SUM(E18+F18-G18)</f>
        <v>15</v>
      </c>
    </row>
    <row r="19" spans="1:8" ht="12" customHeight="1">
      <c r="A19" s="13"/>
      <c r="B19" s="12" t="s">
        <v>33</v>
      </c>
      <c r="C19" s="12"/>
      <c r="D19" s="12"/>
      <c r="E19" s="8">
        <v>517.19</v>
      </c>
      <c r="F19" s="8"/>
      <c r="G19" s="8"/>
      <c r="H19" s="8">
        <f>SUM(E19+F19-G19)</f>
        <v>517.19</v>
      </c>
    </row>
    <row r="20" spans="1:10" ht="12" customHeight="1">
      <c r="A20" s="13"/>
      <c r="B20" s="12" t="s">
        <v>57</v>
      </c>
      <c r="C20" s="12"/>
      <c r="D20" s="12"/>
      <c r="E20" s="8">
        <v>0</v>
      </c>
      <c r="F20" s="8"/>
      <c r="G20" s="8"/>
      <c r="H20" s="8">
        <f t="shared" si="0"/>
        <v>0</v>
      </c>
      <c r="J20" s="1" t="s">
        <v>31</v>
      </c>
    </row>
    <row r="21" spans="1:8" ht="12" customHeight="1">
      <c r="A21" s="13"/>
      <c r="B21" s="12" t="s">
        <v>42</v>
      </c>
      <c r="C21" s="12"/>
      <c r="D21" s="12"/>
      <c r="E21" s="9">
        <v>2250.82</v>
      </c>
      <c r="F21" s="9"/>
      <c r="G21" s="9"/>
      <c r="H21" s="9">
        <f t="shared" si="0"/>
        <v>2250.82</v>
      </c>
    </row>
    <row r="22" spans="1:8" ht="12" customHeight="1">
      <c r="A22" s="13"/>
      <c r="B22" s="12" t="s">
        <v>58</v>
      </c>
      <c r="C22" s="12"/>
      <c r="D22" s="12"/>
      <c r="E22" s="8">
        <v>0</v>
      </c>
      <c r="F22" s="8"/>
      <c r="G22" s="8"/>
      <c r="H22" s="8">
        <f t="shared" si="0"/>
        <v>0</v>
      </c>
    </row>
    <row r="23" spans="1:8" ht="12" customHeight="1">
      <c r="A23" s="13"/>
      <c r="B23" s="12" t="s">
        <v>45</v>
      </c>
      <c r="C23" s="12"/>
      <c r="D23" s="12"/>
      <c r="E23" s="8">
        <v>1368.42</v>
      </c>
      <c r="F23" s="8"/>
      <c r="G23" s="8"/>
      <c r="H23" s="8">
        <f t="shared" si="0"/>
        <v>1368.42</v>
      </c>
    </row>
    <row r="24" spans="1:8" ht="12" customHeight="1">
      <c r="A24" s="13"/>
      <c r="B24" s="12" t="s">
        <v>46</v>
      </c>
      <c r="C24" s="12"/>
      <c r="D24" s="12"/>
      <c r="E24" s="8">
        <v>-666.31</v>
      </c>
      <c r="F24" s="8">
        <v>666.31</v>
      </c>
      <c r="G24" s="8"/>
      <c r="H24" s="8">
        <f aca="true" t="shared" si="1" ref="H24:H34">SUM(E24+F24-G24)</f>
        <v>0</v>
      </c>
    </row>
    <row r="25" spans="1:8" ht="12" customHeight="1">
      <c r="A25" s="13"/>
      <c r="B25" s="12" t="s">
        <v>47</v>
      </c>
      <c r="C25" s="12"/>
      <c r="D25" s="12"/>
      <c r="E25" s="8">
        <v>6</v>
      </c>
      <c r="F25" s="8"/>
      <c r="G25" s="8"/>
      <c r="H25" s="8">
        <f t="shared" si="1"/>
        <v>6</v>
      </c>
    </row>
    <row r="26" spans="1:8" ht="12" customHeight="1">
      <c r="A26" s="13"/>
      <c r="B26" s="12" t="s">
        <v>48</v>
      </c>
      <c r="C26" s="12"/>
      <c r="D26" s="12"/>
      <c r="E26" s="8">
        <v>1311.63</v>
      </c>
      <c r="F26" s="8"/>
      <c r="G26" s="8">
        <f>23.97+666.31</f>
        <v>690.28</v>
      </c>
      <c r="H26" s="8">
        <f t="shared" si="1"/>
        <v>621.3500000000001</v>
      </c>
    </row>
    <row r="27" spans="1:8" ht="12" customHeight="1">
      <c r="A27" s="13"/>
      <c r="B27" s="12" t="s">
        <v>49</v>
      </c>
      <c r="C27" s="12"/>
      <c r="D27" s="12"/>
      <c r="E27" s="8">
        <v>100</v>
      </c>
      <c r="F27" s="8"/>
      <c r="G27" s="8"/>
      <c r="H27" s="8">
        <f t="shared" si="1"/>
        <v>100</v>
      </c>
    </row>
    <row r="28" spans="1:8" ht="12" customHeight="1">
      <c r="A28" s="13"/>
      <c r="B28" s="12" t="s">
        <v>55</v>
      </c>
      <c r="C28" s="12"/>
      <c r="D28" s="12"/>
      <c r="E28" s="8">
        <v>90</v>
      </c>
      <c r="F28" s="8"/>
      <c r="G28" s="8"/>
      <c r="H28" s="8">
        <f t="shared" si="1"/>
        <v>90</v>
      </c>
    </row>
    <row r="29" spans="1:8" ht="12" customHeight="1">
      <c r="A29" s="13"/>
      <c r="B29" s="12" t="s">
        <v>50</v>
      </c>
      <c r="C29" s="12"/>
      <c r="D29" s="12"/>
      <c r="E29" s="8">
        <v>0</v>
      </c>
      <c r="F29" s="8"/>
      <c r="G29" s="8"/>
      <c r="H29" s="8">
        <f t="shared" si="1"/>
        <v>0</v>
      </c>
    </row>
    <row r="30" spans="1:9" ht="12" customHeight="1">
      <c r="A30" s="13"/>
      <c r="B30" s="12" t="s">
        <v>51</v>
      </c>
      <c r="C30" s="12"/>
      <c r="D30" s="12"/>
      <c r="E30" s="8">
        <v>462.99</v>
      </c>
      <c r="F30" s="8"/>
      <c r="G30" s="8"/>
      <c r="H30" s="8">
        <f t="shared" si="1"/>
        <v>462.99</v>
      </c>
      <c r="I30" s="1" t="s">
        <v>31</v>
      </c>
    </row>
    <row r="31" spans="1:8" ht="12" customHeight="1">
      <c r="A31" s="13"/>
      <c r="B31" s="12" t="s">
        <v>63</v>
      </c>
      <c r="C31" s="12"/>
      <c r="D31" s="12"/>
      <c r="E31" s="8">
        <v>-100</v>
      </c>
      <c r="F31" s="8"/>
      <c r="G31" s="8"/>
      <c r="H31" s="8">
        <f>SUM(E31+F31-G31)</f>
        <v>-100</v>
      </c>
    </row>
    <row r="32" spans="1:8" ht="12" customHeight="1">
      <c r="A32" s="13"/>
      <c r="B32" s="12" t="s">
        <v>59</v>
      </c>
      <c r="C32" s="12"/>
      <c r="D32" s="12"/>
      <c r="E32" s="8">
        <v>220.18</v>
      </c>
      <c r="F32" s="8"/>
      <c r="G32" s="8"/>
      <c r="H32" s="8">
        <f t="shared" si="1"/>
        <v>220.18</v>
      </c>
    </row>
    <row r="33" spans="1:9" ht="12" customHeight="1">
      <c r="A33" s="13"/>
      <c r="B33" s="12" t="s">
        <v>60</v>
      </c>
      <c r="C33" s="12"/>
      <c r="D33" s="12"/>
      <c r="E33" s="8">
        <v>3500</v>
      </c>
      <c r="F33" s="8"/>
      <c r="G33" s="8"/>
      <c r="H33" s="8">
        <f t="shared" si="1"/>
        <v>3500</v>
      </c>
      <c r="I33" s="1" t="s">
        <v>31</v>
      </c>
    </row>
    <row r="34" spans="1:8" ht="12" customHeight="1">
      <c r="A34" s="13"/>
      <c r="B34" s="12" t="s">
        <v>61</v>
      </c>
      <c r="C34" s="12"/>
      <c r="D34" s="12"/>
      <c r="E34" s="8">
        <v>1500</v>
      </c>
      <c r="F34" s="8"/>
      <c r="G34" s="8"/>
      <c r="H34" s="8">
        <f t="shared" si="1"/>
        <v>1500</v>
      </c>
    </row>
    <row r="35" spans="1:8" ht="12" customHeight="1">
      <c r="A35" s="13"/>
      <c r="B35" s="12" t="s">
        <v>62</v>
      </c>
      <c r="C35" s="12"/>
      <c r="D35" s="12"/>
      <c r="E35" s="8">
        <v>0</v>
      </c>
      <c r="F35" s="8"/>
      <c r="G35" s="8"/>
      <c r="H35" s="8">
        <f>SUM(E35+F35-G35)</f>
        <v>0</v>
      </c>
    </row>
    <row r="36" spans="1:8" ht="12" customHeight="1">
      <c r="A36" s="13">
        <v>244</v>
      </c>
      <c r="B36" s="12" t="s">
        <v>56</v>
      </c>
      <c r="C36" s="12"/>
      <c r="D36" s="12"/>
      <c r="E36" s="8"/>
      <c r="F36" s="8"/>
      <c r="G36" s="8"/>
      <c r="H36" s="8"/>
    </row>
    <row r="37" spans="1:8" ht="12" customHeight="1">
      <c r="A37" s="13"/>
      <c r="B37" s="12" t="s">
        <v>69</v>
      </c>
      <c r="C37" s="12"/>
      <c r="D37" s="12"/>
      <c r="E37" s="8">
        <v>0</v>
      </c>
      <c r="F37" s="8">
        <v>165.25</v>
      </c>
      <c r="G37" s="8"/>
      <c r="H37" s="8">
        <f>SUM(E37+F37-G37)</f>
        <v>165.25</v>
      </c>
    </row>
    <row r="38" spans="1:8" ht="12" customHeight="1">
      <c r="A38" s="13"/>
      <c r="B38" s="12" t="s">
        <v>68</v>
      </c>
      <c r="C38" s="12"/>
      <c r="D38" s="12"/>
      <c r="E38" s="8">
        <v>0</v>
      </c>
      <c r="F38" s="8">
        <v>8400</v>
      </c>
      <c r="G38" s="8"/>
      <c r="H38" s="8">
        <f>SUM(E38+F38-G38)</f>
        <v>8400</v>
      </c>
    </row>
    <row r="39" spans="1:8" ht="12" customHeight="1">
      <c r="A39" s="13" t="s">
        <v>14</v>
      </c>
      <c r="B39" s="12" t="s">
        <v>15</v>
      </c>
      <c r="C39" s="12"/>
      <c r="D39" s="12"/>
      <c r="E39" s="8"/>
      <c r="F39" s="8"/>
      <c r="G39" s="8"/>
      <c r="H39" s="8"/>
    </row>
    <row r="40" spans="1:10" ht="12" customHeight="1">
      <c r="A40" s="13"/>
      <c r="B40" s="12" t="s">
        <v>36</v>
      </c>
      <c r="C40" s="12"/>
      <c r="D40" s="12"/>
      <c r="E40" s="8">
        <v>0</v>
      </c>
      <c r="F40" s="8"/>
      <c r="G40" s="8"/>
      <c r="H40" s="8">
        <f>SUM(E40+F40-G40)</f>
        <v>0</v>
      </c>
      <c r="J40" s="1" t="s">
        <v>31</v>
      </c>
    </row>
    <row r="41" spans="1:10" ht="12" customHeight="1">
      <c r="A41" s="13"/>
      <c r="B41" s="12" t="s">
        <v>16</v>
      </c>
      <c r="C41" s="12"/>
      <c r="D41" s="12"/>
      <c r="E41" s="8">
        <v>157.7</v>
      </c>
      <c r="F41" s="8"/>
      <c r="G41" s="8"/>
      <c r="H41" s="8">
        <f>SUM(E41+F41-G41)</f>
        <v>157.7</v>
      </c>
      <c r="J41" s="1" t="s">
        <v>31</v>
      </c>
    </row>
    <row r="42" spans="1:8" ht="12" customHeight="1">
      <c r="A42" s="13"/>
      <c r="B42" s="12" t="s">
        <v>37</v>
      </c>
      <c r="C42" s="12"/>
      <c r="D42" s="12"/>
      <c r="E42" s="8">
        <v>0</v>
      </c>
      <c r="F42" s="8"/>
      <c r="G42" s="8"/>
      <c r="H42" s="8">
        <f>SUM(E42+F42-G42)</f>
        <v>0</v>
      </c>
    </row>
    <row r="43" spans="1:8" ht="12" customHeight="1">
      <c r="A43" s="13"/>
      <c r="B43" s="12" t="s">
        <v>53</v>
      </c>
      <c r="C43" s="12"/>
      <c r="D43" s="12"/>
      <c r="E43" s="8">
        <v>0</v>
      </c>
      <c r="F43" s="8"/>
      <c r="G43" s="8"/>
      <c r="H43" s="8">
        <f>SUM(E43+F43-G43)</f>
        <v>0</v>
      </c>
    </row>
    <row r="44" spans="1:8" ht="12" customHeight="1">
      <c r="A44" s="13"/>
      <c r="B44" s="12" t="s">
        <v>52</v>
      </c>
      <c r="C44" s="12"/>
      <c r="D44" s="12"/>
      <c r="E44" s="8">
        <v>0</v>
      </c>
      <c r="F44" s="8"/>
      <c r="G44" s="8"/>
      <c r="H44" s="8">
        <f>SUM(E44+F44-G44)</f>
        <v>0</v>
      </c>
    </row>
    <row r="45" spans="1:10" ht="12" customHeight="1">
      <c r="A45" s="13">
        <v>246</v>
      </c>
      <c r="B45" s="12" t="s">
        <v>17</v>
      </c>
      <c r="C45" s="12"/>
      <c r="D45" s="12"/>
      <c r="E45" s="8"/>
      <c r="F45" s="8"/>
      <c r="G45" s="8"/>
      <c r="H45" s="8"/>
      <c r="J45" s="1" t="s">
        <v>31</v>
      </c>
    </row>
    <row r="46" spans="1:8" ht="12" customHeight="1">
      <c r="A46" s="13"/>
      <c r="B46" s="12" t="s">
        <v>18</v>
      </c>
      <c r="C46" s="12"/>
      <c r="D46" s="12"/>
      <c r="E46" s="8">
        <v>0</v>
      </c>
      <c r="F46" s="8"/>
      <c r="G46" s="8"/>
      <c r="H46" s="8">
        <f aca="true" t="shared" si="2" ref="H46:H53">SUM(E46+F46-G46)</f>
        <v>0</v>
      </c>
    </row>
    <row r="47" spans="1:11" ht="12" customHeight="1">
      <c r="A47" s="13"/>
      <c r="B47" s="12" t="s">
        <v>19</v>
      </c>
      <c r="C47" s="12"/>
      <c r="D47" s="12"/>
      <c r="E47" s="8">
        <v>0</v>
      </c>
      <c r="F47" s="8"/>
      <c r="G47" s="8"/>
      <c r="H47" s="8">
        <f t="shared" si="2"/>
        <v>0</v>
      </c>
      <c r="K47" s="1" t="s">
        <v>31</v>
      </c>
    </row>
    <row r="48" spans="1:9" ht="12" customHeight="1">
      <c r="A48" s="13"/>
      <c r="B48" s="12" t="s">
        <v>20</v>
      </c>
      <c r="C48" s="12"/>
      <c r="D48" s="12"/>
      <c r="E48" s="8">
        <v>867</v>
      </c>
      <c r="F48" s="8"/>
      <c r="G48" s="8"/>
      <c r="H48" s="8">
        <f t="shared" si="2"/>
        <v>867</v>
      </c>
      <c r="I48" s="1" t="s">
        <v>31</v>
      </c>
    </row>
    <row r="49" spans="1:8" ht="12" customHeight="1">
      <c r="A49" s="13"/>
      <c r="B49" s="12" t="s">
        <v>38</v>
      </c>
      <c r="C49" s="12"/>
      <c r="D49" s="12"/>
      <c r="E49" s="8">
        <v>70.5</v>
      </c>
      <c r="F49" s="8"/>
      <c r="G49" s="8"/>
      <c r="H49" s="8">
        <f t="shared" si="2"/>
        <v>70.5</v>
      </c>
    </row>
    <row r="50" spans="1:8" ht="12" customHeight="1">
      <c r="A50" s="13"/>
      <c r="B50" s="12" t="s">
        <v>64</v>
      </c>
      <c r="C50" s="12"/>
      <c r="D50" s="12"/>
      <c r="E50" s="8">
        <v>0</v>
      </c>
      <c r="F50" s="8"/>
      <c r="G50" s="8"/>
      <c r="H50" s="8">
        <f t="shared" si="2"/>
        <v>0</v>
      </c>
    </row>
    <row r="51" spans="1:11" ht="12" customHeight="1">
      <c r="A51" s="13"/>
      <c r="B51" s="12" t="s">
        <v>65</v>
      </c>
      <c r="C51" s="12"/>
      <c r="D51" s="12"/>
      <c r="E51" s="8">
        <v>0</v>
      </c>
      <c r="F51" s="8"/>
      <c r="G51" s="9"/>
      <c r="H51" s="8">
        <f t="shared" si="2"/>
        <v>0</v>
      </c>
      <c r="I51" s="1" t="s">
        <v>31</v>
      </c>
      <c r="K51" s="1" t="s">
        <v>31</v>
      </c>
    </row>
    <row r="52" spans="1:8" ht="12" customHeight="1">
      <c r="A52" s="13"/>
      <c r="B52" s="12" t="s">
        <v>54</v>
      </c>
      <c r="C52" s="12"/>
      <c r="D52" s="12"/>
      <c r="E52" s="8">
        <v>0</v>
      </c>
      <c r="F52" s="8"/>
      <c r="G52" s="9"/>
      <c r="H52" s="8">
        <f t="shared" si="2"/>
        <v>0</v>
      </c>
    </row>
    <row r="53" spans="1:8" ht="12" customHeight="1">
      <c r="A53" s="11" t="s">
        <v>21</v>
      </c>
      <c r="B53" s="12"/>
      <c r="C53" s="12"/>
      <c r="D53" s="12"/>
      <c r="E53" s="8">
        <f>SUM(E16:E52)</f>
        <v>13519.650000000001</v>
      </c>
      <c r="F53" s="8">
        <f>SUM(F16:F52)</f>
        <v>9231.56</v>
      </c>
      <c r="G53" s="8">
        <f>SUM(G16:G52)</f>
        <v>690.28</v>
      </c>
      <c r="H53" s="8">
        <f t="shared" si="2"/>
        <v>22060.93</v>
      </c>
    </row>
    <row r="54" spans="1:8" ht="12" customHeight="1">
      <c r="A54" s="13"/>
      <c r="B54" s="12"/>
      <c r="C54" s="12"/>
      <c r="D54" s="12"/>
      <c r="E54" s="8"/>
      <c r="F54" s="8"/>
      <c r="G54" s="8"/>
      <c r="H54" s="8" t="s">
        <v>31</v>
      </c>
    </row>
    <row r="55" spans="1:8" ht="12" customHeight="1">
      <c r="A55" s="11" t="s">
        <v>22</v>
      </c>
      <c r="B55" s="12"/>
      <c r="C55" s="12"/>
      <c r="D55" s="12"/>
      <c r="E55" s="8">
        <f>E13+E53</f>
        <v>17609.120000000003</v>
      </c>
      <c r="F55" s="8">
        <f>F13+F53</f>
        <v>9255.529999999999</v>
      </c>
      <c r="G55" s="8">
        <f>G13+G53</f>
        <v>690.28</v>
      </c>
      <c r="H55" s="8">
        <f>H13+H53</f>
        <v>26174.37</v>
      </c>
    </row>
    <row r="56" spans="1:8" ht="12" customHeight="1">
      <c r="A56" s="11" t="s">
        <v>23</v>
      </c>
      <c r="B56" s="14"/>
      <c r="C56" s="12"/>
      <c r="D56" s="12"/>
      <c r="E56" s="8"/>
      <c r="F56" s="8"/>
      <c r="G56" s="8"/>
      <c r="H56" s="9">
        <v>64607.37</v>
      </c>
    </row>
    <row r="57" spans="1:8" ht="12" customHeight="1">
      <c r="A57" s="11" t="s">
        <v>24</v>
      </c>
      <c r="B57" s="12"/>
      <c r="C57" s="12"/>
      <c r="D57" s="12"/>
      <c r="E57" s="8"/>
      <c r="F57" s="8"/>
      <c r="G57" s="8"/>
      <c r="H57" s="15">
        <f>H55+H56</f>
        <v>90781.74</v>
      </c>
    </row>
    <row r="58" spans="1:8" ht="12" customHeight="1">
      <c r="A58" s="13" t="s">
        <v>25</v>
      </c>
      <c r="B58" s="12"/>
      <c r="C58" s="12"/>
      <c r="D58" s="12"/>
      <c r="E58" s="8"/>
      <c r="F58" s="7" t="s">
        <v>26</v>
      </c>
      <c r="G58" s="10" t="s">
        <v>27</v>
      </c>
      <c r="H58" s="8"/>
    </row>
    <row r="59" spans="1:9" ht="12" customHeight="1">
      <c r="A59" s="13"/>
      <c r="B59" s="12" t="s">
        <v>43</v>
      </c>
      <c r="C59" s="12"/>
      <c r="D59" s="12"/>
      <c r="E59" s="8"/>
      <c r="F59" s="8">
        <v>86657.21</v>
      </c>
      <c r="G59" s="8">
        <v>79327.52</v>
      </c>
      <c r="H59" s="8"/>
      <c r="I59" s="4"/>
    </row>
    <row r="60" spans="1:8" ht="12" customHeight="1">
      <c r="A60" s="13"/>
      <c r="B60" s="12" t="s">
        <v>28</v>
      </c>
      <c r="C60" s="12"/>
      <c r="D60" s="12"/>
      <c r="E60" s="8"/>
      <c r="F60" s="8">
        <v>11454.22</v>
      </c>
      <c r="G60" s="8">
        <v>11454.22</v>
      </c>
      <c r="H60" s="8"/>
    </row>
    <row r="61" spans="1:9" ht="12" customHeight="1">
      <c r="A61" s="13"/>
      <c r="B61" s="16" t="s">
        <v>29</v>
      </c>
      <c r="C61" s="12"/>
      <c r="D61" s="12"/>
      <c r="E61" s="8"/>
      <c r="F61" s="17">
        <f>F59+F60</f>
        <v>98111.43000000001</v>
      </c>
      <c r="G61" s="17">
        <f>G59+G60</f>
        <v>90781.74</v>
      </c>
      <c r="H61" s="8"/>
      <c r="I61" s="4"/>
    </row>
    <row r="62" spans="1:8" ht="12" customHeight="1">
      <c r="A62" s="13"/>
      <c r="B62" s="12" t="s">
        <v>30</v>
      </c>
      <c r="C62" s="12"/>
      <c r="D62" s="12"/>
      <c r="E62" s="8"/>
      <c r="F62" s="8">
        <v>34963.15</v>
      </c>
      <c r="G62" s="18">
        <v>33174.43</v>
      </c>
      <c r="H62" s="7" t="s">
        <v>67</v>
      </c>
    </row>
    <row r="63" spans="1:8" ht="12" customHeight="1">
      <c r="A63" s="1"/>
      <c r="G63" s="6"/>
      <c r="H63" s="2"/>
    </row>
    <row r="64" ht="12" customHeight="1">
      <c r="A64" s="5"/>
    </row>
  </sheetData>
  <sheetProtection/>
  <printOptions/>
  <pageMargins left="1" right="0.77" top="1" bottom="0.46" header="0.4" footer="0.46"/>
  <pageSetup horizontalDpi="300" verticalDpi="300" orientation="portrait" scale="90" r:id="rId1"/>
  <headerFooter alignWithMargins="0">
    <oddHeader>&amp;CWaverly Special Funds - Year End 2018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Wray</dc:creator>
  <cp:keywords/>
  <dc:description/>
  <cp:lastModifiedBy>John</cp:lastModifiedBy>
  <cp:lastPrinted>2018-12-07T17:35:20Z</cp:lastPrinted>
  <dcterms:created xsi:type="dcterms:W3CDTF">2005-02-09T14:45:10Z</dcterms:created>
  <dcterms:modified xsi:type="dcterms:W3CDTF">2019-01-18T20:30:47Z</dcterms:modified>
  <cp:category/>
  <cp:version/>
  <cp:contentType/>
  <cp:contentStatus/>
</cp:coreProperties>
</file>